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32B66943-4566-4723-8FA3-8921862B4C1A}"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<sst xmlns="http://schemas.openxmlformats.org/spreadsheetml/2006/main" count="762" uniqueCount="438">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</sst>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7" xfId="0" applyNumberFormat="1" applyFont="1" applyFill="1" applyBorder="1" applyAlignment="1" applyProtection="1">
      <alignment horizontal="center" vertical="center"/>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center"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49" fontId="38" fillId="2" borderId="11" xfId="0" applyNumberFormat="1" applyFont="1" applyFill="1" applyBorder="1" applyAlignment="1" applyProtection="1">
      <alignment horizontal="center" vertical="center"/>
      <protection locked="0" hidden="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11" xfId="0" applyNumberFormat="1" applyFont="1" applyFill="1" applyBorder="1" applyAlignment="1" applyProtection="1">
      <alignment horizontal="center" vertical="center" wrapText="1"/>
      <protection locked="0" hidden="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34" t="s">
        <v>32</v>
      </c>
      <c r="B3" s="135"/>
      <c r="C3" s="135"/>
      <c r="D3" s="135"/>
      <c r="E3" s="135"/>
      <c r="F3" s="135"/>
      <c r="G3" s="135"/>
      <c r="H3" s="135"/>
      <c r="I3" s="135"/>
      <c r="J3" s="135"/>
      <c r="K3" s="125"/>
      <c r="L3" s="126"/>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27" t="s">
        <v>14</v>
      </c>
      <c r="B5" s="128"/>
      <c r="C5" s="128"/>
      <c r="D5" s="128"/>
      <c r="E5" s="128"/>
      <c r="F5" s="128"/>
      <c r="G5" s="128"/>
      <c r="H5" s="128"/>
      <c r="I5" s="128"/>
      <c r="J5" s="128"/>
      <c r="K5" s="132"/>
      <c r="L5" s="133"/>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50" t="s">
        <v>15</v>
      </c>
      <c r="B6" s="104"/>
      <c r="C6" s="104"/>
      <c r="D6" s="104" t="s">
        <v>31</v>
      </c>
      <c r="E6" s="104"/>
      <c r="F6" s="3" t="s">
        <v>19</v>
      </c>
      <c r="G6" s="144" t="s">
        <v>16</v>
      </c>
      <c r="H6" s="145"/>
      <c r="I6" s="146"/>
      <c r="J6" s="3" t="s">
        <v>17</v>
      </c>
      <c r="K6" s="104" t="s">
        <v>18</v>
      </c>
      <c r="L6" s="10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00"/>
      <c r="B7" s="101"/>
      <c r="C7" s="101"/>
      <c r="D7" s="101"/>
      <c r="E7" s="101"/>
      <c r="F7" s="14"/>
      <c r="G7" s="147"/>
      <c r="H7" s="148"/>
      <c r="I7" s="149"/>
      <c r="J7" s="14"/>
      <c r="K7" s="102"/>
      <c r="L7" s="103"/>
    </row>
    <row r="8" spans="1:120" s="2" customFormat="1" ht="15.75" customHeight="1" x14ac:dyDescent="0.25">
      <c r="A8" s="127" t="s">
        <v>0</v>
      </c>
      <c r="B8" s="128"/>
      <c r="C8" s="128"/>
      <c r="D8" s="128"/>
      <c r="E8" s="128"/>
      <c r="F8" s="128"/>
      <c r="G8" s="128"/>
      <c r="H8" s="128"/>
      <c r="I8" s="128"/>
      <c r="J8" s="128"/>
      <c r="K8" s="132"/>
      <c r="L8" s="133"/>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54" t="s">
        <v>10</v>
      </c>
      <c r="B9" s="116"/>
      <c r="C9" s="115" t="s">
        <v>43</v>
      </c>
      <c r="D9" s="157"/>
      <c r="E9" s="157"/>
      <c r="F9" s="116"/>
      <c r="G9" s="115" t="s">
        <v>2</v>
      </c>
      <c r="H9" s="116"/>
      <c r="I9" s="115" t="s">
        <v>44</v>
      </c>
      <c r="J9" s="116"/>
      <c r="K9" s="104" t="s">
        <v>9</v>
      </c>
      <c r="L9" s="10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55" t="s">
        <v>204</v>
      </c>
      <c r="B10" s="156"/>
      <c r="C10" s="106" t="str">
        <f>VLOOKUP(A10,listado,2,0)</f>
        <v>G. ADMINISTRACIÓN JUDICIAL ELECTRÓNICA</v>
      </c>
      <c r="D10" s="106"/>
      <c r="E10" s="106"/>
      <c r="F10" s="106"/>
      <c r="G10" s="106" t="str">
        <f>VLOOKUP(A10,listado,3,0)</f>
        <v>Técnico/a 1</v>
      </c>
      <c r="H10" s="106"/>
      <c r="I10" s="117" t="str">
        <f>VLOOKUP(A10,listado,4,0)</f>
        <v>Analista Funcional Aplicaciones Web</v>
      </c>
      <c r="J10" s="118"/>
      <c r="K10" s="106" t="str">
        <f>VLOOKUP(A10,listado,5,0)</f>
        <v>Madrid</v>
      </c>
      <c r="L10" s="10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08" t="s">
        <v>40</v>
      </c>
      <c r="B11" s="109"/>
      <c r="C11" s="109"/>
      <c r="D11" s="109"/>
      <c r="E11" s="109"/>
      <c r="F11" s="109"/>
      <c r="G11" s="109"/>
      <c r="H11" s="109"/>
      <c r="I11" s="109"/>
      <c r="J11" s="109"/>
      <c r="K11" s="109"/>
      <c r="L11" s="11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27" t="s">
        <v>1</v>
      </c>
      <c r="B12" s="128"/>
      <c r="C12" s="128"/>
      <c r="D12" s="128"/>
      <c r="E12" s="128"/>
      <c r="F12" s="128"/>
      <c r="G12" s="128"/>
      <c r="H12" s="128"/>
      <c r="I12" s="128"/>
      <c r="J12" s="128"/>
      <c r="K12" s="132"/>
      <c r="L12" s="133"/>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58" t="s">
        <v>35</v>
      </c>
      <c r="B13" s="159"/>
      <c r="C13" s="159"/>
      <c r="D13" s="159"/>
      <c r="E13" s="159"/>
      <c r="F13" s="159"/>
      <c r="G13" s="159"/>
      <c r="H13" s="159"/>
      <c r="I13" s="159"/>
      <c r="J13" s="159"/>
      <c r="K13" s="159"/>
      <c r="L13" s="16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36" t="s">
        <v>12</v>
      </c>
      <c r="B14" s="137"/>
      <c r="C14" s="119" t="s">
        <v>11</v>
      </c>
      <c r="D14" s="120"/>
      <c r="E14" s="120"/>
      <c r="F14" s="120"/>
      <c r="G14" s="120"/>
      <c r="H14" s="120"/>
      <c r="I14" s="121"/>
      <c r="J14" s="137" t="s">
        <v>13</v>
      </c>
      <c r="K14" s="137"/>
      <c r="L14" s="140"/>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38"/>
      <c r="B15" s="139"/>
      <c r="C15" s="122"/>
      <c r="D15" s="123"/>
      <c r="E15" s="123"/>
      <c r="F15" s="123"/>
      <c r="G15" s="123"/>
      <c r="H15" s="123"/>
      <c r="I15" s="124"/>
      <c r="J15" s="122"/>
      <c r="K15" s="123"/>
      <c r="L15" s="141"/>
    </row>
    <row r="16" spans="1:120" s="2" customFormat="1" ht="29.4" customHeight="1" thickBot="1" x14ac:dyDescent="0.3">
      <c r="A16" s="151" t="s">
        <v>36</v>
      </c>
      <c r="B16" s="152"/>
      <c r="C16" s="152"/>
      <c r="D16" s="152"/>
      <c r="E16" s="152"/>
      <c r="F16" s="152"/>
      <c r="G16" s="152"/>
      <c r="H16" s="152"/>
      <c r="I16" s="152"/>
      <c r="J16" s="152"/>
      <c r="K16" s="152"/>
      <c r="L16" s="153"/>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65" t="str">
        <f>VLOOKUP(A10,listado,6,0)</f>
        <v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v>
      </c>
      <c r="B17" s="166"/>
      <c r="C17" s="166"/>
      <c r="D17" s="166"/>
      <c r="E17" s="166"/>
      <c r="F17" s="166"/>
      <c r="G17" s="166"/>
      <c r="H17" s="167"/>
      <c r="I17" s="65"/>
      <c r="J17" s="163" t="s">
        <v>34</v>
      </c>
      <c r="K17" s="163"/>
      <c r="L17" s="164"/>
    </row>
    <row r="18" spans="1:120" s="2" customFormat="1" ht="19.2" customHeight="1" thickTop="1" x14ac:dyDescent="0.25">
      <c r="A18" s="142" t="s">
        <v>37</v>
      </c>
      <c r="B18" s="143"/>
      <c r="C18" s="143"/>
      <c r="D18" s="143"/>
      <c r="E18" s="143"/>
      <c r="F18" s="143"/>
      <c r="G18" s="143"/>
      <c r="H18" s="143"/>
      <c r="I18" s="143"/>
      <c r="J18" s="143"/>
      <c r="K18" s="143"/>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29" t="s">
        <v>120</v>
      </c>
      <c r="B19" s="130"/>
      <c r="C19" s="130"/>
      <c r="D19" s="130"/>
      <c r="E19" s="130"/>
      <c r="F19" s="130"/>
      <c r="G19" s="130"/>
      <c r="H19" s="130"/>
      <c r="I19" s="130"/>
      <c r="J19" s="130"/>
      <c r="K19" s="130"/>
      <c r="L19" s="131"/>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68" t="s">
        <v>51</v>
      </c>
      <c r="B20" s="169"/>
      <c r="C20" s="169"/>
      <c r="D20" s="169"/>
      <c r="E20" s="169"/>
      <c r="F20" s="169"/>
      <c r="G20" s="169"/>
      <c r="H20" s="169"/>
      <c r="I20" s="169"/>
      <c r="J20" s="170"/>
      <c r="K20" s="17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11" t="s">
        <v>23</v>
      </c>
      <c r="D21" s="112"/>
      <c r="E21" s="111" t="s">
        <v>7</v>
      </c>
      <c r="F21" s="112"/>
      <c r="G21" s="111" t="s">
        <v>39</v>
      </c>
      <c r="H21" s="162"/>
      <c r="I21" s="11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13"/>
      <c r="F22" s="114"/>
      <c r="G22" s="96"/>
      <c r="H22" s="96"/>
      <c r="I22" s="9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96"/>
      <c r="H23" s="96"/>
      <c r="I23" s="9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61"/>
      <c r="H24" s="161"/>
      <c r="I24" s="16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61"/>
      <c r="H25" s="161"/>
      <c r="I25" s="16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61"/>
      <c r="H26" s="161"/>
      <c r="I26" s="16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61"/>
      <c r="H27" s="161"/>
      <c r="I27" s="16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61"/>
      <c r="H28" s="161"/>
      <c r="I28" s="16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61"/>
      <c r="H29" s="161"/>
      <c r="I29" s="16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61"/>
      <c r="H30" s="161"/>
      <c r="I30" s="16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61"/>
      <c r="H31" s="161"/>
      <c r="I31" s="16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61"/>
      <c r="H32" s="161"/>
      <c r="I32" s="16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61"/>
      <c r="H33" s="161"/>
      <c r="I33" s="16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61"/>
      <c r="H34" s="161"/>
      <c r="I34" s="16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61"/>
      <c r="H35" s="161"/>
      <c r="I35" s="16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72" t="s">
        <v>50</v>
      </c>
      <c r="B36" s="173"/>
      <c r="C36" s="173"/>
      <c r="D36" s="173"/>
      <c r="E36" s="173"/>
      <c r="F36" s="173"/>
      <c r="G36" s="173"/>
      <c r="H36" s="173"/>
      <c r="I36" s="173"/>
      <c r="J36" s="173"/>
      <c r="K36" s="17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97" t="s">
        <v>52</v>
      </c>
      <c r="B37" s="98"/>
      <c r="C37" s="98"/>
      <c r="D37" s="98"/>
      <c r="E37" s="98"/>
      <c r="F37" s="98"/>
      <c r="G37" s="98"/>
      <c r="H37" s="98"/>
      <c r="I37" s="98"/>
      <c r="J37" s="98"/>
      <c r="K37" s="99"/>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11" t="s">
        <v>23</v>
      </c>
      <c r="D38" s="112"/>
      <c r="E38" s="111" t="s">
        <v>7</v>
      </c>
      <c r="F38" s="112"/>
      <c r="G38" s="111" t="s">
        <v>47</v>
      </c>
      <c r="H38" s="162"/>
      <c r="I38" s="11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96"/>
      <c r="H39" s="96"/>
      <c r="I39" s="9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96"/>
      <c r="H40" s="96"/>
      <c r="I40" s="9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96"/>
      <c r="H41" s="96"/>
      <c r="I41" s="9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96"/>
      <c r="H42" s="96"/>
      <c r="I42" s="9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96"/>
      <c r="H43" s="96"/>
      <c r="I43" s="9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96"/>
      <c r="H44" s="96"/>
      <c r="I44" s="9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96"/>
      <c r="H45" s="96"/>
      <c r="I45" s="9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96"/>
      <c r="H46" s="96"/>
      <c r="I46" s="9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96"/>
      <c r="H47" s="96"/>
      <c r="I47" s="9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96"/>
      <c r="H48" s="96"/>
      <c r="I48" s="9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96"/>
      <c r="H49" s="96"/>
      <c r="I49" s="9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96"/>
      <c r="H50" s="96"/>
      <c r="I50" s="9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96"/>
      <c r="H51" s="96"/>
      <c r="I51" s="9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96"/>
      <c r="H52" s="96"/>
      <c r="I52" s="9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75" t="s">
        <v>53</v>
      </c>
      <c r="B53" s="176"/>
      <c r="C53" s="176"/>
      <c r="D53" s="176"/>
      <c r="E53" s="176"/>
      <c r="F53" s="176"/>
      <c r="G53" s="176"/>
      <c r="H53" s="176"/>
      <c r="I53" s="176"/>
      <c r="J53" s="176"/>
      <c r="K53" s="177"/>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82" t="s">
        <v>54</v>
      </c>
      <c r="B54" s="183"/>
      <c r="C54" s="183"/>
      <c r="D54" s="183"/>
      <c r="E54" s="183"/>
      <c r="F54" s="183"/>
      <c r="G54" s="183"/>
      <c r="H54" s="183"/>
      <c r="I54" s="183"/>
      <c r="J54" s="183"/>
      <c r="K54" s="184"/>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78" t="s">
        <v>23</v>
      </c>
      <c r="D55" s="179"/>
      <c r="E55" s="178" t="s">
        <v>7</v>
      </c>
      <c r="F55" s="179"/>
      <c r="G55" s="178" t="s">
        <v>47</v>
      </c>
      <c r="H55" s="180"/>
      <c r="I55" s="179"/>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81"/>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81"/>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185"/>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185"/>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185"/>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185"/>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185"/>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185"/>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185"/>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185"/>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185"/>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185"/>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185"/>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185"/>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89" t="s">
        <v>55</v>
      </c>
      <c r="B70" s="190"/>
      <c r="C70" s="190"/>
      <c r="D70" s="190"/>
      <c r="E70" s="190"/>
      <c r="F70" s="190"/>
      <c r="G70" s="190"/>
      <c r="H70" s="190"/>
      <c r="I70" s="190"/>
      <c r="J70" s="190"/>
      <c r="K70" s="191"/>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193" t="s">
        <v>33</v>
      </c>
      <c r="B71" s="194"/>
      <c r="C71" s="194"/>
      <c r="D71" s="194"/>
      <c r="E71" s="194"/>
      <c r="F71" s="194"/>
      <c r="G71" s="194"/>
      <c r="H71" s="194"/>
      <c r="I71" s="194"/>
      <c r="J71" s="194"/>
      <c r="K71" s="194"/>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92"/>
      <c r="D73" s="192"/>
      <c r="E73" s="192"/>
      <c r="F73" s="192"/>
      <c r="G73" s="192"/>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87"/>
      <c r="C74" s="187"/>
      <c r="D74" s="187"/>
      <c r="E74" s="187"/>
      <c r="F74" s="187"/>
      <c r="G74" s="187"/>
      <c r="H74" s="187"/>
      <c r="I74" s="187"/>
      <c r="J74" s="187"/>
      <c r="K74" s="187"/>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88" t="s">
        <v>121</v>
      </c>
      <c r="C75" s="188"/>
      <c r="D75" s="188"/>
      <c r="E75" s="188"/>
      <c r="F75" s="188"/>
      <c r="G75" s="188"/>
      <c r="H75" s="188"/>
      <c r="I75" s="188"/>
      <c r="J75" s="188"/>
      <c r="K75" s="188"/>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92"/>
      <c r="E77" s="192"/>
      <c r="F77" s="192"/>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92"/>
      <c r="F79" s="192"/>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186"/>
      <c r="F82" s="186"/>
      <c r="G82" s="186"/>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XS3yuPexTwmEnp0wb5rEdd9vKbATCuZc3Pht00qEtmVrBSEqqftiCu642v9pAmytqVFjRVj2wk2PXwgWJy6Zw==" saltValue="DatX4f33BPth85zNn3MBU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69:D69"/>
    <mergeCell ref="E69:F69"/>
    <mergeCell ref="G69:I69"/>
    <mergeCell ref="A70:K70"/>
    <mergeCell ref="E79:F79"/>
    <mergeCell ref="D77:F77"/>
    <mergeCell ref="C73:G73"/>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2025-09-05T08:24:24Z</dcterms:modified>
</cp:coreProperties>
</file>